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7490" windowHeight="10110"/>
  </bookViews>
  <sheets>
    <sheet name="Лист1" sheetId="1" r:id="rId1"/>
    <sheet name="XLR_NoRangeSheet" sheetId="2" state="veryHidden" r:id="rId2"/>
  </sheets>
  <definedNames>
    <definedName name="Query1">Лист1!$A$7:$AA$9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Лист1!$A$15:$M$15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J8" i="1" l="1"/>
  <c r="K8" i="1" s="1"/>
  <c r="J7" i="1"/>
  <c r="K7" i="1" s="1"/>
  <c r="K9" i="1" s="1"/>
  <c r="J9" i="1" l="1"/>
  <c r="K10" i="1" s="1"/>
  <c r="B8" i="1"/>
  <c r="B7" i="1"/>
  <c r="B5" i="2"/>
</calcChain>
</file>

<file path=xl/sharedStrings.xml><?xml version="1.0" encoding="utf-8"?>
<sst xmlns="http://schemas.openxmlformats.org/spreadsheetml/2006/main" count="53" uniqueCount="45">
  <si>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</si>
  <si>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</si>
  <si>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</si>
  <si>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</si>
  <si>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</si>
  <si>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</si>
  <si>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</si>
  <si>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</si>
  <si>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</si>
  <si>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</si>
  <si>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</si>
  <si>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</si>
  <si>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</si>
  <si>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</si>
  <si>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</si>
  <si>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</si>
  <si>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</si>
  <si>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</si>
  <si>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</si>
  <si>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</si>
  <si>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</si>
  <si>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</si>
  <si>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4.2, Developer  (build 122-D7)</t>
  </si>
  <si>
    <t>Query2</t>
  </si>
  <si>
    <t>Республика Башкортостан</t>
  </si>
  <si>
    <t xml:space="preserve"> Поставка инструментов связи ( трубки монтера, )</t>
  </si>
  <si>
    <t>, тел. , эл.почта:</t>
  </si>
  <si>
    <t/>
  </si>
  <si>
    <t>31.12.2014</t>
  </si>
  <si>
    <t>Красных Алена Витальевна</t>
  </si>
  <si>
    <t>3472)21-55-73</t>
  </si>
  <si>
    <t>Отдел организации эксплуатации транспортных сетей (ООЭТС)</t>
  </si>
  <si>
    <t>Приложение 1.3</t>
  </si>
  <si>
    <t>ИНСТРУМЕНТ НИМ-25 ДЛЯ РАЗДЕЛКИ КАБЕЛЯ</t>
  </si>
  <si>
    <t>компл</t>
  </si>
  <si>
    <t>шт</t>
  </si>
  <si>
    <t>Набор предназначен для разделки городских, подвесных и магистрально-зоновых волоконно-оптических кабелей в процессе монтажа оптических линий связи Набор представляет собой удобный кейс со всеми необходимыми для разделки высококачественными инструментами введущих фирм мира Набор включает все, что может понадобиться в работе - от фонарика до салфеток для протирания волокна</t>
  </si>
  <si>
    <t>Силов К.В.  Эл. Почта : k.silov@bashtel.ru   тел: +7 347 221 54 09</t>
  </si>
  <si>
    <t xml:space="preserve">LKZ-710 — это  трассопоисковый комплект, предназначенный для поиска скрытой проводки на строительных объектах в различных материалах (бетон, кирпич, дерево). Производится поиск кабеля и проводов как под напряжением, без необходимости отключения какого-либо оборудования от проверяемой сети, так и без напряжения. Комплектация системы LKZ-710:
Генератор LKN-710P;
Приемник LKO-710;
Зажим «Крокодил» изолированный жёлтый K02;
Зажим «Крокодил» изолированный черный K01;
Зонд острый с разъемом «банан» желтый;
Зонд острый с разъемом «банан» черный;
Футляр М1;
Элемент питания алкалиновый SONEL 9V 6LR61.
</t>
  </si>
  <si>
    <t>КОМПЛЕКТ ДЛЯ ПОИСКА СКРЫТЫХ КОММУНИКАЦИЙ LKZ-710</t>
  </si>
  <si>
    <t>Мухамадеев Алексей Викторович  Эл. почта: muhamadeevav@bashtel.ru   тел:  + 7 347 221 55 87</t>
  </si>
  <si>
    <t>г. Уфа, ул. Каспийская, д.14;  Иксанова Ф.С.  89053527779;</t>
  </si>
  <si>
    <t>ЛОТ  Поставка инструментов связи</t>
  </si>
  <si>
    <t>до 20 июля 2014 года</t>
  </si>
  <si>
    <t>Предельная сумма составляет:     187 620   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</si>
</sst>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1" xfId="0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/>
    </xf>
    <xf numFmtId="49" fontId="0" fillId="0" borderId="1" xfId="0" applyNumberForma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 wrapText="1"/>
    </xf>
    <xf numFmtId="4" fontId="0" fillId="0" borderId="5" xfId="0" applyNumberForma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9" xfId="0" applyBorder="1"/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A25"/>
  <sheetViews>
    <sheetView tabSelected="1" view="pageBreakPreview" zoomScaleNormal="100" zoomScaleSheetLayoutView="100" workbookViewId="0">
      <selection activeCell="B12" sqref="B12:L12"/>
    </sheetView>
  </sheetViews>
  <sheetFormatPr defaultRowHeight="15" x14ac:dyDescent="0.25"/>
  <cols>
    <col min="1" max="1" width="0.85546875" customWidth="1"/>
    <col min="2" max="2" width="9.5703125" customWidth="1"/>
    <col min="3" max="3" width="26.42578125" customWidth="1"/>
    <col min="4" max="4" width="17.85546875" style="8" customWidth="1"/>
    <col min="5" max="5" width="30.5703125" customWidth="1"/>
    <col min="9" max="9" width="19.5703125" style="5" customWidth="1"/>
    <col min="10" max="10" width="16" style="5" customWidth="1"/>
    <col min="11" max="11" width="18.28515625" style="7" customWidth="1"/>
    <col min="12" max="12" width="25" customWidth="1"/>
    <col min="13" max="13" width="3.28515625" customWidth="1"/>
    <col min="23" max="26" width="9.140625" style="8"/>
  </cols>
  <sheetData>
    <row r="1" spans="1:27" x14ac:dyDescent="0.25">
      <c r="L1" s="5" t="s">
        <v>32</v>
      </c>
    </row>
    <row r="2" spans="1:27" x14ac:dyDescent="0.25">
      <c r="B2" s="55" t="s">
        <v>10</v>
      </c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27" x14ac:dyDescent="0.25">
      <c r="B3" t="s">
        <v>42</v>
      </c>
      <c r="C3" s="21"/>
      <c r="D3" s="21"/>
      <c r="E3" s="20" t="s">
        <v>31</v>
      </c>
      <c r="L3" s="17"/>
      <c r="M3" s="3"/>
    </row>
    <row r="4" spans="1:27" s="9" customFormat="1" ht="15" customHeight="1" x14ac:dyDescent="0.25">
      <c r="B4" s="56" t="s">
        <v>0</v>
      </c>
      <c r="C4" s="56" t="s">
        <v>12</v>
      </c>
      <c r="D4" s="49" t="s">
        <v>1</v>
      </c>
      <c r="E4" s="50"/>
      <c r="F4" s="56" t="s">
        <v>11</v>
      </c>
      <c r="G4" s="58" t="s">
        <v>13</v>
      </c>
      <c r="H4" s="58"/>
      <c r="I4" s="38" t="s">
        <v>16</v>
      </c>
      <c r="J4" s="36" t="s">
        <v>17</v>
      </c>
      <c r="K4" s="57" t="s">
        <v>19</v>
      </c>
      <c r="L4" s="56" t="s">
        <v>2</v>
      </c>
      <c r="M4" s="10"/>
    </row>
    <row r="5" spans="1:27" s="11" customFormat="1" ht="64.5" customHeight="1" x14ac:dyDescent="0.25">
      <c r="B5" s="56"/>
      <c r="C5" s="56"/>
      <c r="D5" s="51"/>
      <c r="E5" s="52"/>
      <c r="F5" s="56"/>
      <c r="G5" s="6" t="s">
        <v>14</v>
      </c>
      <c r="H5" s="6" t="s">
        <v>15</v>
      </c>
      <c r="I5" s="39"/>
      <c r="J5" s="37"/>
      <c r="K5" s="57"/>
      <c r="L5" s="56"/>
    </row>
    <row r="6" spans="1:27" s="9" customFormat="1" x14ac:dyDescent="0.25">
      <c r="B6" s="12">
        <v>1</v>
      </c>
      <c r="C6" s="12">
        <v>2</v>
      </c>
      <c r="D6" s="53">
        <v>3</v>
      </c>
      <c r="E6" s="54"/>
      <c r="F6" s="24">
        <v>4</v>
      </c>
      <c r="G6" s="24">
        <v>5</v>
      </c>
      <c r="H6" s="24">
        <v>6</v>
      </c>
      <c r="I6" s="24">
        <v>7</v>
      </c>
      <c r="J6" s="24">
        <v>8</v>
      </c>
      <c r="K6" s="24">
        <v>9</v>
      </c>
      <c r="L6" s="24">
        <v>10</v>
      </c>
    </row>
    <row r="7" spans="1:27" ht="141.75" customHeight="1" x14ac:dyDescent="0.25">
      <c r="A7" s="8"/>
      <c r="B7" s="4">
        <f>ROW()-6</f>
        <v>1</v>
      </c>
      <c r="C7" s="1" t="s">
        <v>33</v>
      </c>
      <c r="D7" s="59" t="s">
        <v>36</v>
      </c>
      <c r="E7" s="60"/>
      <c r="F7" s="4" t="s">
        <v>34</v>
      </c>
      <c r="G7" s="28">
        <v>9</v>
      </c>
      <c r="H7" s="29">
        <v>9</v>
      </c>
      <c r="I7" s="30">
        <v>11000</v>
      </c>
      <c r="J7" s="30">
        <f>I7*H7</f>
        <v>99000</v>
      </c>
      <c r="K7" s="30">
        <f>J7*1.18</f>
        <v>116820</v>
      </c>
      <c r="L7" s="27" t="s">
        <v>41</v>
      </c>
      <c r="M7" s="8"/>
      <c r="N7" s="8"/>
      <c r="O7" s="8"/>
      <c r="P7" s="8"/>
      <c r="Q7" s="8"/>
      <c r="R7" s="8"/>
      <c r="S7" s="8"/>
      <c r="T7" s="8"/>
      <c r="U7" s="8"/>
      <c r="V7" s="8"/>
      <c r="AA7" s="8"/>
    </row>
    <row r="8" spans="1:27" ht="243" customHeight="1" x14ac:dyDescent="0.25">
      <c r="A8" s="8"/>
      <c r="B8" s="4">
        <f>ROW()-6</f>
        <v>2</v>
      </c>
      <c r="C8" s="1" t="s">
        <v>39</v>
      </c>
      <c r="D8" s="46" t="s">
        <v>38</v>
      </c>
      <c r="E8" s="48"/>
      <c r="F8" s="4" t="s">
        <v>35</v>
      </c>
      <c r="G8" s="28">
        <v>3</v>
      </c>
      <c r="H8" s="29">
        <v>3</v>
      </c>
      <c r="I8" s="30">
        <v>20000</v>
      </c>
      <c r="J8" s="30">
        <f>I8*H8</f>
        <v>60000</v>
      </c>
      <c r="K8" s="30">
        <f>J8*1.18</f>
        <v>70800</v>
      </c>
      <c r="L8" s="27" t="s">
        <v>41</v>
      </c>
      <c r="M8" s="8"/>
      <c r="N8" s="8"/>
      <c r="O8" s="8"/>
      <c r="P8" s="8"/>
      <c r="Q8" s="8"/>
      <c r="R8" s="8"/>
      <c r="S8" s="8"/>
      <c r="T8" s="8"/>
      <c r="U8" s="8"/>
      <c r="V8" s="8"/>
      <c r="AA8" s="8"/>
    </row>
    <row r="9" spans="1:27" s="8" customFormat="1" ht="14.45" x14ac:dyDescent="0.3">
      <c r="B9" s="14"/>
      <c r="C9" s="15"/>
      <c r="D9" s="15"/>
      <c r="E9" s="15"/>
      <c r="F9" s="16"/>
      <c r="G9" s="16"/>
      <c r="H9" s="16"/>
      <c r="I9" s="18"/>
      <c r="J9" s="19">
        <f>SUM(J7:J8)</f>
        <v>159000</v>
      </c>
      <c r="K9" s="19">
        <f>SUM(K7:K8)</f>
        <v>187620</v>
      </c>
      <c r="L9" s="32"/>
    </row>
    <row r="10" spans="1:27" s="8" customFormat="1" x14ac:dyDescent="0.25">
      <c r="B10" s="34"/>
      <c r="C10" s="2"/>
      <c r="D10" s="2"/>
      <c r="E10" s="2"/>
      <c r="F10" s="13"/>
      <c r="G10" s="13"/>
      <c r="H10" s="13"/>
      <c r="I10" s="13"/>
      <c r="J10" s="22" t="s">
        <v>18</v>
      </c>
      <c r="K10" s="31">
        <f>K9-J9</f>
        <v>28620</v>
      </c>
      <c r="L10" s="33"/>
    </row>
    <row r="11" spans="1:27" x14ac:dyDescent="0.25">
      <c r="A11" s="8"/>
      <c r="B11" s="42" t="s">
        <v>44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8"/>
      <c r="N11" s="8"/>
      <c r="O11" s="8"/>
      <c r="P11" s="8"/>
      <c r="Q11" s="8"/>
      <c r="R11" s="8"/>
      <c r="S11" s="8"/>
      <c r="T11" s="8"/>
      <c r="U11" s="8"/>
      <c r="V11" s="8"/>
      <c r="AA11" s="8"/>
    </row>
    <row r="12" spans="1:27" x14ac:dyDescent="0.25">
      <c r="B12" s="42" t="s">
        <v>3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</row>
    <row r="13" spans="1:27" ht="16.5" customHeight="1" x14ac:dyDescent="0.25">
      <c r="B13" s="35" t="s">
        <v>4</v>
      </c>
      <c r="C13" s="35"/>
      <c r="D13" s="40" t="s">
        <v>43</v>
      </c>
      <c r="E13" s="41"/>
      <c r="F13" s="41"/>
      <c r="G13" s="41"/>
      <c r="H13" s="41"/>
      <c r="I13" s="41"/>
      <c r="J13" s="41"/>
      <c r="K13" s="41"/>
      <c r="L13" s="45"/>
    </row>
    <row r="14" spans="1:27" ht="32.1" customHeight="1" x14ac:dyDescent="0.25">
      <c r="B14" s="35" t="s">
        <v>5</v>
      </c>
      <c r="C14" s="35"/>
      <c r="D14" s="46" t="s">
        <v>9</v>
      </c>
      <c r="E14" s="47"/>
      <c r="F14" s="47"/>
      <c r="G14" s="47"/>
      <c r="H14" s="47"/>
      <c r="I14" s="47"/>
      <c r="J14" s="47"/>
      <c r="K14" s="47"/>
      <c r="L14" s="48"/>
      <c r="M14" s="2"/>
      <c r="N14" s="2"/>
      <c r="O14" s="2"/>
      <c r="P14" s="2"/>
      <c r="Q14" s="2"/>
      <c r="R14" s="2"/>
    </row>
    <row r="15" spans="1:27" ht="15" customHeight="1" x14ac:dyDescent="0.25">
      <c r="A15" s="8"/>
      <c r="B15" s="35" t="s">
        <v>6</v>
      </c>
      <c r="C15" s="35"/>
      <c r="D15" s="40"/>
      <c r="E15" s="41"/>
      <c r="F15" s="41"/>
      <c r="G15" s="41"/>
      <c r="H15" s="41"/>
      <c r="I15" s="41"/>
      <c r="J15" s="41"/>
      <c r="K15" s="41"/>
      <c r="L15" s="41"/>
      <c r="M15" s="8"/>
    </row>
    <row r="16" spans="1:27" s="8" customFormat="1" x14ac:dyDescent="0.25">
      <c r="B16" s="43" t="s">
        <v>21</v>
      </c>
      <c r="C16" s="44"/>
      <c r="D16" s="40" t="s">
        <v>20</v>
      </c>
      <c r="E16" s="41"/>
      <c r="F16" s="41"/>
      <c r="G16" s="41"/>
      <c r="H16" s="41"/>
      <c r="I16" s="41"/>
      <c r="J16" s="41"/>
      <c r="K16" s="41"/>
      <c r="L16" s="45"/>
      <c r="N16"/>
      <c r="O16"/>
      <c r="P16"/>
      <c r="Q16"/>
      <c r="R16"/>
      <c r="S16"/>
      <c r="T16"/>
      <c r="U16"/>
      <c r="V16"/>
      <c r="AA16"/>
    </row>
    <row r="17" spans="2:27" x14ac:dyDescent="0.25">
      <c r="B17" s="35" t="s">
        <v>7</v>
      </c>
      <c r="C17" s="35"/>
      <c r="D17" s="40" t="s">
        <v>37</v>
      </c>
      <c r="E17" s="41"/>
      <c r="F17" s="41"/>
      <c r="G17" s="41"/>
      <c r="H17" s="41"/>
      <c r="I17" s="41"/>
      <c r="J17" s="41"/>
      <c r="K17" s="41"/>
      <c r="L17" s="45"/>
      <c r="N17" s="8"/>
      <c r="O17" s="8"/>
      <c r="P17" s="8"/>
      <c r="Q17" s="8"/>
      <c r="R17" s="8"/>
      <c r="S17" s="8"/>
      <c r="T17" s="8"/>
      <c r="U17" s="8"/>
      <c r="V17" s="8"/>
      <c r="AA17" s="8"/>
    </row>
    <row r="18" spans="2:27" ht="19.5" customHeight="1" x14ac:dyDescent="0.25">
      <c r="B18" s="35" t="s">
        <v>8</v>
      </c>
      <c r="C18" s="35"/>
      <c r="D18" s="40" t="s">
        <v>40</v>
      </c>
      <c r="E18" s="41"/>
      <c r="F18" s="41"/>
      <c r="G18" s="41"/>
      <c r="H18" s="41"/>
      <c r="I18" s="41"/>
      <c r="J18" s="41"/>
      <c r="K18" s="41"/>
      <c r="L18" s="45"/>
    </row>
    <row r="19" spans="2:27" s="8" customFormat="1" ht="19.5" customHeight="1" x14ac:dyDescent="0.3">
      <c r="B19" s="22"/>
      <c r="C19" s="22"/>
      <c r="D19" s="22"/>
      <c r="E19" s="23"/>
      <c r="F19" s="23"/>
      <c r="G19" s="23"/>
      <c r="H19" s="23"/>
      <c r="I19" s="23"/>
      <c r="J19" s="23"/>
      <c r="K19" s="23"/>
      <c r="L19" s="23"/>
      <c r="N19"/>
      <c r="O19"/>
      <c r="P19"/>
      <c r="Q19"/>
      <c r="R19"/>
      <c r="S19"/>
      <c r="T19"/>
      <c r="U19"/>
      <c r="V19"/>
      <c r="AA19"/>
    </row>
    <row r="20" spans="2:27" ht="14.45" x14ac:dyDescent="0.3">
      <c r="B20" s="8"/>
      <c r="N20" s="8"/>
      <c r="O20" s="8"/>
      <c r="P20" s="8"/>
      <c r="Q20" s="8"/>
      <c r="R20" s="8"/>
      <c r="S20" s="8"/>
      <c r="T20" s="8"/>
      <c r="U20" s="8"/>
      <c r="V20" s="8"/>
      <c r="AA20" s="8"/>
    </row>
    <row r="21" spans="2:27" s="8" customFormat="1" ht="14.45" x14ac:dyDescent="0.3">
      <c r="N21"/>
      <c r="O21"/>
      <c r="P21"/>
      <c r="Q21"/>
      <c r="R21"/>
      <c r="S21"/>
      <c r="T21"/>
      <c r="U21"/>
      <c r="V21"/>
      <c r="AA21"/>
    </row>
    <row r="22" spans="2:27" ht="14.45" x14ac:dyDescent="0.3">
      <c r="N22" s="8"/>
      <c r="O22" s="8"/>
      <c r="P22" s="8"/>
      <c r="Q22" s="8"/>
      <c r="R22" s="8"/>
      <c r="S22" s="8"/>
      <c r="T22" s="8"/>
      <c r="U22" s="8"/>
      <c r="V22" s="8"/>
      <c r="AA22" s="8"/>
    </row>
    <row r="23" spans="2:27" x14ac:dyDescent="0.25">
      <c r="C23" s="3"/>
      <c r="D23" s="3"/>
    </row>
    <row r="24" spans="2:27" x14ac:dyDescent="0.25">
      <c r="C24" s="3"/>
      <c r="D24" s="3"/>
    </row>
    <row r="25" spans="2:27" x14ac:dyDescent="0.25">
      <c r="C25" s="3"/>
      <c r="D25" s="3"/>
    </row>
  </sheetData>
  <mergeCells count="27">
    <mergeCell ref="D16:L16"/>
    <mergeCell ref="B11:L11"/>
    <mergeCell ref="B2:L2"/>
    <mergeCell ref="B4:B5"/>
    <mergeCell ref="C4:C5"/>
    <mergeCell ref="K4:K5"/>
    <mergeCell ref="L4:L5"/>
    <mergeCell ref="F4:F5"/>
    <mergeCell ref="G4:H4"/>
    <mergeCell ref="D7:E7"/>
    <mergeCell ref="D8:E8"/>
    <mergeCell ref="B17:C17"/>
    <mergeCell ref="B18:C18"/>
    <mergeCell ref="J4:J5"/>
    <mergeCell ref="I4:I5"/>
    <mergeCell ref="B15:C15"/>
    <mergeCell ref="D15:L15"/>
    <mergeCell ref="B13:C13"/>
    <mergeCell ref="B12:L12"/>
    <mergeCell ref="B14:C14"/>
    <mergeCell ref="B16:C16"/>
    <mergeCell ref="D17:L17"/>
    <mergeCell ref="D18:L18"/>
    <mergeCell ref="D13:L13"/>
    <mergeCell ref="D14:L14"/>
    <mergeCell ref="D4:E5"/>
    <mergeCell ref="D6:E6"/>
  </mergeCells>
  <pageMargins left="0.78740157480314965" right="0.39370078740157483" top="0.78740157480314965" bottom="0.39370078740157483" header="0.31496062992125984" footer="0.31496062992125984"/>
  <pageSetup paperSize="9" scale="67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5" t="s">
        <v>22</v>
      </c>
      <c r="B5" t="e">
        <f>XLR_ERRNAME</f>
        <v>#NAME?</v>
      </c>
    </row>
    <row r="6" spans="1:19" x14ac:dyDescent="0.25">
      <c r="A6" t="s">
        <v>23</v>
      </c>
      <c r="B6">
        <v>5436</v>
      </c>
      <c r="C6" s="26" t="s">
        <v>24</v>
      </c>
      <c r="D6">
        <v>3315</v>
      </c>
      <c r="E6" s="26" t="s">
        <v>25</v>
      </c>
      <c r="F6" s="26" t="s">
        <v>26</v>
      </c>
      <c r="G6" s="26" t="s">
        <v>27</v>
      </c>
      <c r="H6" s="26" t="s">
        <v>27</v>
      </c>
      <c r="I6" s="26" t="s">
        <v>27</v>
      </c>
      <c r="J6" s="26" t="s">
        <v>25</v>
      </c>
      <c r="K6" s="26" t="s">
        <v>28</v>
      </c>
      <c r="L6" s="26" t="s">
        <v>29</v>
      </c>
      <c r="M6" s="26" t="s">
        <v>30</v>
      </c>
      <c r="N6" s="26" t="s">
        <v>27</v>
      </c>
      <c r="O6">
        <v>5006</v>
      </c>
      <c r="P6" s="26" t="s">
        <v>31</v>
      </c>
      <c r="Q6">
        <v>0</v>
      </c>
      <c r="R6" s="26" t="s">
        <v>27</v>
      </c>
      <c r="S6" s="26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Красных Алена Витальевна</dc:creator>
  <cp:lastModifiedBy>Мигранова Регина Фангизовна</cp:lastModifiedBy>
  <cp:lastPrinted>2014-05-26T07:53:25Z</cp:lastPrinted>
  <dcterms:created xsi:type="dcterms:W3CDTF">2013-12-19T08:11:42Z</dcterms:created>
  <dcterms:modified xsi:type="dcterms:W3CDTF">2014-05-30T08:34:53Z</dcterms:modified>
</cp:coreProperties>
</file>